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kmvfiler011\~wyrwollm\Downloads\"/>
    </mc:Choice>
  </mc:AlternateContent>
  <bookViews>
    <workbookView xWindow="-105" yWindow="-105" windowWidth="19425" windowHeight="10425"/>
  </bookViews>
  <sheets>
    <sheet name="Main scoring sheet" sheetId="1" r:id="rId1"/>
    <sheet name="Scores and classifications" sheetId="2" r:id="rId2"/>
    <sheet name="List of variants curated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43" i="1" l="1"/>
  <c r="H43" i="1" l="1"/>
  <c r="H33" i="1"/>
  <c r="B12" i="1" l="1"/>
  <c r="B15" i="1" l="1"/>
</calcChain>
</file>

<file path=xl/sharedStrings.xml><?xml version="1.0" encoding="utf-8"?>
<sst xmlns="http://schemas.openxmlformats.org/spreadsheetml/2006/main" count="260" uniqueCount="180">
  <si>
    <t>Basic information</t>
  </si>
  <si>
    <t>Answer</t>
  </si>
  <si>
    <t>Extra info</t>
  </si>
  <si>
    <t>Assessor code reviewer 1</t>
  </si>
  <si>
    <t>RB</t>
  </si>
  <si>
    <t>Assessor code reviewer 2</t>
  </si>
  <si>
    <t>Date of curation</t>
  </si>
  <si>
    <t>Curated gene</t>
  </si>
  <si>
    <t>HUGO approved gene name</t>
  </si>
  <si>
    <t>Possible synonyms used for gene name</t>
  </si>
  <si>
    <t>Alternative names used in literature</t>
  </si>
  <si>
    <t xml:space="preserve">Curated phenotype 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</si>
  <si>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</si>
  <si>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</si>
  <si>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</si>
  <si>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</si>
  <si>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</si>
  <si>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</si>
  <si>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</si>
  <si>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Max allowed difference in score between reviewers is 1</t>
  </si>
  <si>
    <t>Final clinical validity score (average)</t>
  </si>
  <si>
    <t>Final clinical validity classification (see Tab scores and classifications)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</si>
  <si>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</si>
  <si>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</si>
  <si>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</si>
  <si>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</si>
  <si>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</si>
  <si>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</si>
  <si>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</si>
  <si>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Familial/sporadic</t>
  </si>
  <si>
    <t>Reported inheritance</t>
  </si>
  <si>
    <t>Inheritance in animal models</t>
  </si>
  <si>
    <t>Autosomal recessive/Autosomal dominant/X-linked/Y-linked/Mitochondrial/De novo (autosomal recessive)/De novo (autosomal dominant/De novo (X-linked)/De novo (Y-linked)/Other (please specify)</t>
  </si>
  <si>
    <t>Additional evidence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</si>
  <si>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</si>
  <si>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</si>
  <si>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</si>
  <si>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</si>
  <si>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</t>
  </si>
  <si>
    <t>Points awarded reviewer 2</t>
  </si>
  <si>
    <t>Type of genetic test used for first identification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</si>
  <si>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</si>
  <si>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</si>
  <si>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</si>
  <si>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</si>
  <si>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</si>
  <si>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NA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</si>
  <si>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</si>
  <si>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</si>
  <si>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</si>
  <si>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</si>
  <si>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</si>
  <si>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</si>
  <si>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</si>
  <si>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</si>
  <si>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</si>
  <si>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</si>
  <si>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</si>
  <si>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Gene is expressed in the correct (human) tissue/cell type</t>
  </si>
  <si>
    <t>Yes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</si>
  <si>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</si>
  <si>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</si>
  <si>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</si>
  <si>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String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</si>
  <si>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</si>
  <si>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</si>
  <si>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</si>
  <si>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</si>
  <si>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</si>
  <si>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</si>
  <si>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</si>
  <si>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</si>
  <si>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</si>
  <si>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</si>
  <si>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1 pt phenotype and genotype match human disease</t>
  </si>
  <si>
    <t>Disease models used</t>
  </si>
  <si>
    <t>Step 4: Additional phenotype information</t>
  </si>
  <si>
    <t>Type of infertility</t>
  </si>
  <si>
    <t>Isolated infertility/Syndromic infertility/Endocrine disorder/Reproductive system disorder</t>
  </si>
  <si>
    <t>Broad disease category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</si>
  <si>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</si>
  <si>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</si>
  <si>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</si>
  <si>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</si>
  <si>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Name of defect and OMIM ID/phenotypic series</t>
  </si>
  <si>
    <t>Expected results semen analysis</t>
  </si>
  <si>
    <t>Normozoospermia/oligozoospermia/azoospermia/teratozoospermia/asthenozoospermia : specific details visible under light microscope</t>
  </si>
  <si>
    <t>Expected testicular phenotype</t>
  </si>
  <si>
    <t>Germ cell arrest/Hypospermatogenesis/Sertoli cell only/Tubular shadows</t>
  </si>
  <si>
    <t>Expected results TESE</t>
  </si>
  <si>
    <t>Sperm/No sperm/Variable</t>
  </si>
  <si>
    <t>ART outcome: IVF</t>
  </si>
  <si>
    <t>Please specify</t>
  </si>
  <si>
    <t>ART outcome: ICSI</t>
  </si>
  <si>
    <t>Female infertility described</t>
  </si>
  <si>
    <t>Comorbidities described</t>
  </si>
  <si>
    <t>Other comments</t>
  </si>
  <si>
    <t>Clinical details of the patient (if described)</t>
  </si>
  <si>
    <t>Please specify (1-2 sentences max)</t>
  </si>
  <si>
    <t>No evidence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</si>
  <si>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</si>
  <si>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</si>
  <si>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</si>
  <si>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</si>
  <si>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</si>
  <si>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</si>
  <si>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</si>
  <si>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</si>
  <si>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</si>
  <si>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</si>
  <si>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</si>
  <si>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</si>
  <si>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</si>
  <si>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Chr16(GRCh37):g.4833970C&gt;T</t>
  </si>
  <si>
    <t>c.474G&gt;A</t>
  </si>
  <si>
    <t>p.(Val158=)</t>
  </si>
  <si>
    <t>heterozygous</t>
  </si>
  <si>
    <t>VUS</t>
  </si>
  <si>
    <t>Iranian</t>
  </si>
  <si>
    <t>Chr16(GRCh37):g.4833691C&gt;T</t>
  </si>
  <si>
    <t>c.589G&gt;A</t>
  </si>
  <si>
    <t>p.(Asp197Asn)</t>
  </si>
  <si>
    <t>likely pathogenic</t>
  </si>
  <si>
    <t>Taiwanese</t>
  </si>
  <si>
    <t>Chr16(GRCh37):g.4836007G&gt;A</t>
  </si>
  <si>
    <t>c.266C&gt;T</t>
  </si>
  <si>
    <t>p.(Thr89Met)</t>
  </si>
  <si>
    <t>Chr16(GRCh37):g.4833516G&gt;T</t>
  </si>
  <si>
    <t> c.673C&gt;A</t>
  </si>
  <si>
    <t>p.(Gln225Lys)</t>
  </si>
  <si>
    <t>Chinese</t>
  </si>
  <si>
    <t>SEPT12</t>
  </si>
  <si>
    <t>SPGF10, SEPTIN12; OMIM: 611562</t>
  </si>
  <si>
    <t>MMAF; OMIM: 611562</t>
  </si>
  <si>
    <t>RF</t>
  </si>
  <si>
    <t>Sporadic</t>
  </si>
  <si>
    <t>Autosomal dominant</t>
  </si>
  <si>
    <t>pLI=0; oe=1.43</t>
  </si>
  <si>
    <t>Sanger sequencing SEP12 gene</t>
  </si>
  <si>
    <t>No</t>
  </si>
  <si>
    <t>Mouse + Rat</t>
  </si>
  <si>
    <t>Isolated infertility</t>
  </si>
  <si>
    <t>Post-testicular</t>
  </si>
  <si>
    <t>Spermiogenesis defect</t>
  </si>
  <si>
    <t>Teratoasthenozoospermia</t>
  </si>
  <si>
    <t>Normospermatogenesis</t>
  </si>
  <si>
    <t>Sperm</t>
  </si>
  <si>
    <t>31880374, 22275165, 30488758</t>
  </si>
  <si>
    <t>Spermatozoa</t>
  </si>
  <si>
    <t>20801438, 27854341, 32392325</t>
  </si>
  <si>
    <t>MMAF; OMIM: 611562; Oligoasthenoteratozoospermia/  Spermatogenic failure 10 (614822)</t>
  </si>
  <si>
    <t>26568753, 31880374, 22275165, 30488758, 22479503, 32242295</t>
  </si>
  <si>
    <t>no other additional evidence</t>
  </si>
  <si>
    <t>Sanger Sequencing</t>
  </si>
  <si>
    <t>Yes, expressed in testis</t>
  </si>
  <si>
    <t>Yes, eg: KLHL10</t>
  </si>
  <si>
    <t>Yes, lost GTP hydrolysis ability and adversely affected septin filaments formation of the wild-type SEPT12</t>
  </si>
  <si>
    <t>Yes, Dominant-Negative Effect of the Mutant Proteins on Filament Formation</t>
  </si>
  <si>
    <t xml:space="preserve">Yes, Involved in spermatogenesis. Involved in the morphogenesis of sperm heads and the elongation of sperm tails probably implicating the association with alpha- and beta-tubulins </t>
  </si>
  <si>
    <t>Yes, Heterozygous KO mice are infertile</t>
  </si>
  <si>
    <t>Mouse model</t>
  </si>
  <si>
    <t>Testicular</t>
  </si>
  <si>
    <t>Oligoasthenoteratozoospermia / Spermatogenic failure 10 (614822)</t>
  </si>
  <si>
    <t>Oligoasthenoteratozoospermia</t>
  </si>
  <si>
    <t>Hypospermatogenesis</t>
  </si>
  <si>
    <t xml:space="preserve">Sperm </t>
  </si>
  <si>
    <t>22479503, 22275165</t>
  </si>
  <si>
    <t>31880374, 22275165, 30488758, 32242295</t>
  </si>
  <si>
    <t>31880374, 30488758, 32242295</t>
  </si>
  <si>
    <t>17074343, Expression Atlas</t>
  </si>
  <si>
    <t>17685441, Uniprot</t>
  </si>
  <si>
    <t>20801438, 27854341, 32392324; MGI</t>
  </si>
  <si>
    <t>Chr16(GRCh37):4837508C&gt;T</t>
  </si>
  <si>
    <t>SEPTIN12(NM_144605.5):c.139G&gt;A</t>
  </si>
  <si>
    <t>Heterozygosis</t>
  </si>
  <si>
    <t>Italian</t>
  </si>
  <si>
    <t>Chr16(GRCh37):4837502C&gt;G</t>
  </si>
  <si>
    <t>SEPTIN12(NM_144605.5):c.145G&gt;C</t>
  </si>
  <si>
    <t>p.(Glu49Gln)</t>
  </si>
  <si>
    <t>p.(Gly47Arg)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</si>
</sst>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4" zoomScale="80" zoomScaleNormal="80" workbookViewId="0">
      <selection activeCell="B51" sqref="B51"/>
    </sheetView>
  </sheetViews>
  <sheetFormatPr baseColWidth="10" defaultColWidth="9.140625" defaultRowHeight="15" x14ac:dyDescent="0.2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2" t="s">
        <v>4</v>
      </c>
    </row>
    <row r="3" spans="1:3" x14ac:dyDescent="0.25">
      <c r="A3" s="2" t="s">
        <v>5</v>
      </c>
      <c r="B3" s="2" t="s">
        <v>134</v>
      </c>
    </row>
    <row r="4" spans="1:3" x14ac:dyDescent="0.25">
      <c r="A4" s="2" t="s">
        <v>6</v>
      </c>
      <c r="B4" s="3">
        <v>44031</v>
      </c>
      <c r="C4" s="3"/>
    </row>
    <row r="5" spans="1:3" x14ac:dyDescent="0.25">
      <c r="A5" s="2" t="s">
        <v>7</v>
      </c>
      <c r="B5" s="13" t="s">
        <v>131</v>
      </c>
      <c r="C5" s="4" t="s">
        <v>8</v>
      </c>
    </row>
    <row r="6" spans="1:3" x14ac:dyDescent="0.25">
      <c r="A6" s="2" t="s">
        <v>9</v>
      </c>
      <c r="B6" s="2" t="s">
        <v>132</v>
      </c>
      <c r="C6" s="4" t="s">
        <v>10</v>
      </c>
    </row>
    <row r="7" spans="1:3" x14ac:dyDescent="0.25">
      <c r="A7" s="2" t="s">
        <v>11</v>
      </c>
      <c r="B7" s="2" t="s">
        <v>150</v>
      </c>
      <c r="C7" s="4" t="s">
        <v>12</v>
      </c>
    </row>
    <row r="8" spans="1:3" x14ac:dyDescent="0.25">
      <c r="A8" s="2" t="s">
        <v>13</v>
      </c>
      <c r="B8" t="s">
        <v>151</v>
      </c>
    </row>
    <row r="10" spans="1:3" s="1" customFormat="1" x14ac:dyDescent="0.25">
      <c r="A10" s="1" t="s">
        <v>14</v>
      </c>
    </row>
    <row r="11" spans="1:3" x14ac:dyDescent="0.25">
      <c r="A11" s="2" t="s">
        <v>15</v>
      </c>
      <c r="B11" s="2">
        <v>12</v>
      </c>
    </row>
    <row r="12" spans="1:3" x14ac:dyDescent="0.25">
      <c r="A12" s="2" t="s">
        <v>16</v>
      </c>
      <c r="B12" s="2">
        <f>H33+H43</f>
        <v>11</v>
      </c>
    </row>
    <row r="13" spans="1:3" x14ac:dyDescent="0.25">
      <c r="A13" s="2" t="s">
        <v>17</v>
      </c>
      <c r="B13" s="16">
        <v>1</v>
      </c>
    </row>
    <row r="14" spans="1:3" x14ac:dyDescent="0.25">
      <c r="A14" s="2" t="s">
        <v>18</v>
      </c>
      <c r="B14" s="2" t="s">
        <v>101</v>
      </c>
      <c r="C14" s="4" t="s">
        <v>19</v>
      </c>
    </row>
    <row r="15" spans="1:3" s="5" customFormat="1" x14ac:dyDescent="0.25">
      <c r="A15" s="5" t="s">
        <v>20</v>
      </c>
      <c r="B15" s="5">
        <f>AVERAGE(B11:B12)</f>
        <v>11.5</v>
      </c>
    </row>
    <row r="16" spans="1:3" s="5" customFormat="1" x14ac:dyDescent="0.25">
      <c r="A16" s="5" t="s">
        <v>21</v>
      </c>
      <c r="B16" s="5" t="s">
        <v>101</v>
      </c>
    </row>
    <row r="18" spans="1:9" s="6" customFormat="1" x14ac:dyDescent="0.25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27</v>
      </c>
    </row>
    <row r="19" spans="1:9" s="7" customFormat="1" x14ac:dyDescent="0.25">
      <c r="A19" s="7" t="s">
        <v>28</v>
      </c>
      <c r="B19" s="7" t="s">
        <v>135</v>
      </c>
      <c r="C19" s="7" t="s">
        <v>135</v>
      </c>
      <c r="D19" s="8" t="s">
        <v>29</v>
      </c>
      <c r="E19" t="s">
        <v>147</v>
      </c>
    </row>
    <row r="20" spans="1:9" x14ac:dyDescent="0.25">
      <c r="A20" s="2" t="s">
        <v>30</v>
      </c>
      <c r="B20" s="2" t="s">
        <v>136</v>
      </c>
      <c r="C20" s="2" t="s">
        <v>136</v>
      </c>
      <c r="D20" s="4" t="s">
        <v>32</v>
      </c>
      <c r="E20" t="s">
        <v>147</v>
      </c>
    </row>
    <row r="21" spans="1:9" x14ac:dyDescent="0.25">
      <c r="A21" s="2" t="s">
        <v>31</v>
      </c>
      <c r="B21" s="2" t="s">
        <v>136</v>
      </c>
      <c r="C21" s="2" t="s">
        <v>136</v>
      </c>
      <c r="D21" s="4" t="s">
        <v>32</v>
      </c>
      <c r="E21" s="2">
        <v>20801438</v>
      </c>
    </row>
    <row r="22" spans="1:9" x14ac:dyDescent="0.25">
      <c r="A22" s="2" t="s">
        <v>33</v>
      </c>
      <c r="B22" s="2" t="s">
        <v>137</v>
      </c>
      <c r="C22" s="2" t="s">
        <v>152</v>
      </c>
      <c r="D22" s="4" t="s">
        <v>34</v>
      </c>
    </row>
    <row r="23" spans="1:9" s="5" customFormat="1" x14ac:dyDescent="0.25">
      <c r="A23" s="5" t="s">
        <v>35</v>
      </c>
      <c r="B23" s="5" t="s">
        <v>136</v>
      </c>
      <c r="C23" s="5" t="s">
        <v>136</v>
      </c>
      <c r="D23" s="9"/>
    </row>
    <row r="25" spans="1:9" s="1" customFormat="1" x14ac:dyDescent="0.25">
      <c r="A25" s="1" t="s">
        <v>36</v>
      </c>
      <c r="B25" s="1" t="s">
        <v>1</v>
      </c>
      <c r="C25" s="1" t="s">
        <v>1</v>
      </c>
      <c r="D25" s="1" t="s">
        <v>26</v>
      </c>
      <c r="E25" s="1" t="s">
        <v>27</v>
      </c>
      <c r="F25" s="1" t="s">
        <v>37</v>
      </c>
      <c r="G25" s="1" t="s">
        <v>38</v>
      </c>
      <c r="H25" s="1" t="s">
        <v>39</v>
      </c>
      <c r="I25" s="1" t="s">
        <v>2</v>
      </c>
    </row>
    <row r="26" spans="1:9" x14ac:dyDescent="0.25">
      <c r="A26" s="2" t="s">
        <v>40</v>
      </c>
      <c r="B26" s="2" t="s">
        <v>138</v>
      </c>
      <c r="C26" s="2" t="s">
        <v>153</v>
      </c>
      <c r="D26" s="2" t="s">
        <v>166</v>
      </c>
      <c r="F26" s="2" t="s">
        <v>41</v>
      </c>
      <c r="G26" s="2">
        <v>0</v>
      </c>
    </row>
    <row r="27" spans="1:9" x14ac:dyDescent="0.25">
      <c r="A27" s="2" t="s">
        <v>42</v>
      </c>
      <c r="B27" s="2">
        <v>4</v>
      </c>
      <c r="C27" s="2">
        <v>4</v>
      </c>
      <c r="D27" t="s">
        <v>167</v>
      </c>
      <c r="F27" s="2" t="s">
        <v>43</v>
      </c>
      <c r="G27" s="2">
        <v>2</v>
      </c>
      <c r="H27" s="2">
        <v>2</v>
      </c>
      <c r="I27" s="4" t="s">
        <v>44</v>
      </c>
    </row>
    <row r="28" spans="1:9" x14ac:dyDescent="0.25">
      <c r="A28" s="2" t="s">
        <v>45</v>
      </c>
      <c r="B28" s="2">
        <v>0</v>
      </c>
      <c r="C28" s="2">
        <v>0</v>
      </c>
      <c r="F28" s="2" t="s">
        <v>47</v>
      </c>
      <c r="G28" s="2">
        <v>0</v>
      </c>
      <c r="H28" s="2">
        <v>0</v>
      </c>
    </row>
    <row r="29" spans="1:9" x14ac:dyDescent="0.25">
      <c r="A29" s="2" t="s">
        <v>48</v>
      </c>
      <c r="B29" s="2">
        <v>0</v>
      </c>
      <c r="C29" s="2">
        <v>0</v>
      </c>
      <c r="F29" s="2" t="s">
        <v>49</v>
      </c>
      <c r="G29" s="2">
        <v>0</v>
      </c>
      <c r="H29" s="2">
        <v>0</v>
      </c>
    </row>
    <row r="30" spans="1:9" x14ac:dyDescent="0.25">
      <c r="A30" s="2" t="s">
        <v>50</v>
      </c>
      <c r="B30" s="2">
        <v>4</v>
      </c>
      <c r="C30" s="2">
        <v>4</v>
      </c>
      <c r="D30" t="s">
        <v>167</v>
      </c>
      <c r="F30" s="2" t="s">
        <v>41</v>
      </c>
      <c r="G30" s="2">
        <v>0</v>
      </c>
      <c r="H30" s="2">
        <v>0</v>
      </c>
    </row>
    <row r="31" spans="1:9" x14ac:dyDescent="0.25">
      <c r="A31" s="2" t="s">
        <v>51</v>
      </c>
      <c r="B31" s="2">
        <v>3</v>
      </c>
      <c r="C31" s="2">
        <v>2</v>
      </c>
      <c r="D31" t="s">
        <v>147</v>
      </c>
      <c r="F31" s="2" t="s">
        <v>52</v>
      </c>
      <c r="G31" s="2">
        <v>2</v>
      </c>
      <c r="H31" s="2">
        <v>2</v>
      </c>
    </row>
    <row r="32" spans="1:9" x14ac:dyDescent="0.25">
      <c r="A32" s="2" t="s">
        <v>53</v>
      </c>
      <c r="B32" s="2">
        <v>2</v>
      </c>
      <c r="C32" s="2">
        <v>1</v>
      </c>
      <c r="D32" t="s">
        <v>168</v>
      </c>
      <c r="F32" s="2" t="s">
        <v>54</v>
      </c>
      <c r="G32" s="2">
        <v>2</v>
      </c>
      <c r="H32" s="2">
        <v>1</v>
      </c>
      <c r="I32" s="4" t="s">
        <v>55</v>
      </c>
    </row>
    <row r="33" spans="1:9" s="10" customFormat="1" x14ac:dyDescent="0.25">
      <c r="F33" s="5" t="s">
        <v>56</v>
      </c>
      <c r="G33" s="5">
        <f>SUM(G27:G32)</f>
        <v>6</v>
      </c>
      <c r="H33" s="5">
        <f>SUM(H27:H32)</f>
        <v>5</v>
      </c>
    </row>
    <row r="35" spans="1:9" s="6" customFormat="1" x14ac:dyDescent="0.25">
      <c r="A35" s="1" t="s">
        <v>57</v>
      </c>
      <c r="B35" s="1" t="s">
        <v>1</v>
      </c>
      <c r="C35" s="1" t="s">
        <v>1</v>
      </c>
      <c r="D35" s="1" t="s">
        <v>26</v>
      </c>
      <c r="E35" s="1" t="s">
        <v>27</v>
      </c>
      <c r="F35" s="1" t="s">
        <v>37</v>
      </c>
      <c r="G35" s="1" t="s">
        <v>38</v>
      </c>
      <c r="H35" s="1" t="s">
        <v>38</v>
      </c>
      <c r="I35" s="1" t="s">
        <v>2</v>
      </c>
    </row>
    <row r="36" spans="1:9" x14ac:dyDescent="0.25">
      <c r="A36" s="2" t="s">
        <v>58</v>
      </c>
      <c r="B36" s="2" t="s">
        <v>59</v>
      </c>
      <c r="C36" s="2" t="s">
        <v>154</v>
      </c>
      <c r="D36" s="2" t="s">
        <v>169</v>
      </c>
      <c r="E36" s="2" t="s">
        <v>148</v>
      </c>
      <c r="F36" s="2" t="s">
        <v>60</v>
      </c>
      <c r="G36" s="2">
        <v>1</v>
      </c>
      <c r="H36" s="2">
        <v>1</v>
      </c>
      <c r="I36" s="4" t="s">
        <v>61</v>
      </c>
    </row>
    <row r="37" spans="1:9" x14ac:dyDescent="0.25">
      <c r="A37" s="2" t="s">
        <v>62</v>
      </c>
      <c r="B37" s="2" t="s">
        <v>139</v>
      </c>
      <c r="C37" s="2" t="s">
        <v>155</v>
      </c>
      <c r="D37" s="2" t="s">
        <v>63</v>
      </c>
      <c r="F37" s="2" t="s">
        <v>64</v>
      </c>
      <c r="G37" s="2">
        <v>1</v>
      </c>
      <c r="H37" s="2">
        <v>1</v>
      </c>
      <c r="I37" s="4" t="s">
        <v>65</v>
      </c>
    </row>
    <row r="38" spans="1:9" x14ac:dyDescent="0.25">
      <c r="A38" s="2" t="s">
        <v>66</v>
      </c>
      <c r="B38" s="2" t="s">
        <v>59</v>
      </c>
      <c r="C38" s="2" t="s">
        <v>156</v>
      </c>
      <c r="D38" s="2">
        <v>22275165</v>
      </c>
      <c r="F38" s="2" t="s">
        <v>67</v>
      </c>
      <c r="G38" s="2">
        <v>1</v>
      </c>
      <c r="H38" s="2">
        <v>1</v>
      </c>
    </row>
    <row r="39" spans="1:9" x14ac:dyDescent="0.25">
      <c r="A39" s="2" t="s">
        <v>68</v>
      </c>
      <c r="B39" s="2" t="s">
        <v>59</v>
      </c>
      <c r="C39" s="2" t="s">
        <v>157</v>
      </c>
      <c r="D39" s="2">
        <v>22275165</v>
      </c>
      <c r="F39" s="2" t="s">
        <v>69</v>
      </c>
      <c r="G39" s="2">
        <v>1</v>
      </c>
      <c r="H39" s="2">
        <v>1</v>
      </c>
    </row>
    <row r="40" spans="1:9" x14ac:dyDescent="0.25">
      <c r="A40" s="2" t="s">
        <v>70</v>
      </c>
      <c r="B40" s="2" t="s">
        <v>59</v>
      </c>
      <c r="C40" s="2" t="s">
        <v>158</v>
      </c>
      <c r="D40" s="2" t="s">
        <v>170</v>
      </c>
      <c r="F40" s="2" t="s">
        <v>71</v>
      </c>
      <c r="G40" s="2">
        <v>1</v>
      </c>
      <c r="H40" s="2">
        <v>1</v>
      </c>
      <c r="I40" s="4" t="s">
        <v>72</v>
      </c>
    </row>
    <row r="41" spans="1:9" x14ac:dyDescent="0.25">
      <c r="A41" s="2" t="s">
        <v>73</v>
      </c>
      <c r="B41" s="2" t="s">
        <v>59</v>
      </c>
      <c r="C41" s="2" t="s">
        <v>159</v>
      </c>
      <c r="D41" s="2" t="s">
        <v>171</v>
      </c>
      <c r="F41" s="2" t="s">
        <v>74</v>
      </c>
      <c r="G41" s="2">
        <v>1</v>
      </c>
      <c r="H41" s="2">
        <v>1</v>
      </c>
      <c r="I41" s="4" t="s">
        <v>72</v>
      </c>
    </row>
    <row r="42" spans="1:9" x14ac:dyDescent="0.25">
      <c r="A42" s="2" t="s">
        <v>75</v>
      </c>
      <c r="B42" s="2" t="s">
        <v>140</v>
      </c>
      <c r="C42" s="2" t="s">
        <v>160</v>
      </c>
      <c r="D42" s="2" t="s">
        <v>149</v>
      </c>
      <c r="F42" s="2" t="s">
        <v>41</v>
      </c>
      <c r="G42" s="2">
        <v>0</v>
      </c>
    </row>
    <row r="43" spans="1:9" s="10" customFormat="1" x14ac:dyDescent="0.25">
      <c r="F43" s="5" t="s">
        <v>56</v>
      </c>
      <c r="G43" s="5">
        <f>SUM(G36:G42)</f>
        <v>6</v>
      </c>
      <c r="H43" s="5">
        <f>SUM(H36:H41)</f>
        <v>6</v>
      </c>
    </row>
    <row r="45" spans="1:9" s="1" customFormat="1" x14ac:dyDescent="0.25">
      <c r="A45" s="1" t="s">
        <v>76</v>
      </c>
      <c r="B45" s="1" t="s">
        <v>1</v>
      </c>
      <c r="C45" s="1" t="s">
        <v>1</v>
      </c>
      <c r="D45" s="1" t="s">
        <v>25</v>
      </c>
      <c r="E45" s="1" t="s">
        <v>26</v>
      </c>
      <c r="F45" s="1" t="s">
        <v>27</v>
      </c>
    </row>
    <row r="46" spans="1:9" x14ac:dyDescent="0.25">
      <c r="A46" s="2" t="s">
        <v>77</v>
      </c>
      <c r="B46" s="2" t="s">
        <v>141</v>
      </c>
      <c r="C46" s="2" t="s">
        <v>141</v>
      </c>
      <c r="D46" s="4" t="s">
        <v>78</v>
      </c>
    </row>
    <row r="47" spans="1:9" x14ac:dyDescent="0.25">
      <c r="A47" s="2" t="s">
        <v>79</v>
      </c>
      <c r="B47" s="2" t="s">
        <v>142</v>
      </c>
      <c r="C47" s="2" t="s">
        <v>161</v>
      </c>
      <c r="D47" s="4" t="s">
        <v>80</v>
      </c>
    </row>
    <row r="48" spans="1:9" x14ac:dyDescent="0.25">
      <c r="A48" s="2" t="s">
        <v>81</v>
      </c>
      <c r="B48" s="2" t="s">
        <v>143</v>
      </c>
      <c r="C48" s="2" t="s">
        <v>143</v>
      </c>
      <c r="D48" s="4" t="s">
        <v>82</v>
      </c>
    </row>
    <row r="49" spans="1:5" x14ac:dyDescent="0.25">
      <c r="A49" s="2" t="s">
        <v>83</v>
      </c>
      <c r="B49" s="2" t="s">
        <v>133</v>
      </c>
      <c r="C49" s="2" t="s">
        <v>162</v>
      </c>
      <c r="D49" s="4" t="s">
        <v>84</v>
      </c>
    </row>
    <row r="50" spans="1:5" x14ac:dyDescent="0.25">
      <c r="A50" s="2" t="s">
        <v>85</v>
      </c>
      <c r="B50" s="2" t="s">
        <v>144</v>
      </c>
      <c r="C50" s="2" t="s">
        <v>163</v>
      </c>
      <c r="D50" s="4" t="s">
        <v>86</v>
      </c>
    </row>
    <row r="51" spans="1:5" x14ac:dyDescent="0.25">
      <c r="A51" s="2" t="s">
        <v>87</v>
      </c>
      <c r="B51" s="2" t="s">
        <v>145</v>
      </c>
      <c r="C51" s="4" t="s">
        <v>164</v>
      </c>
      <c r="D51" s="4" t="s">
        <v>88</v>
      </c>
    </row>
    <row r="52" spans="1:5" x14ac:dyDescent="0.25">
      <c r="A52" s="2" t="s">
        <v>89</v>
      </c>
      <c r="B52" s="2" t="s">
        <v>146</v>
      </c>
      <c r="C52" s="2" t="s">
        <v>165</v>
      </c>
      <c r="D52" s="4" t="s">
        <v>90</v>
      </c>
    </row>
    <row r="53" spans="1:5" x14ac:dyDescent="0.25">
      <c r="A53" s="2" t="s">
        <v>91</v>
      </c>
      <c r="B53" s="2" t="s">
        <v>46</v>
      </c>
      <c r="C53" s="2" t="s">
        <v>41</v>
      </c>
      <c r="D53" s="4" t="s">
        <v>92</v>
      </c>
    </row>
    <row r="54" spans="1:5" x14ac:dyDescent="0.25">
      <c r="A54" s="2" t="s">
        <v>93</v>
      </c>
      <c r="B54" s="2" t="s">
        <v>46</v>
      </c>
      <c r="C54" s="2" t="s">
        <v>41</v>
      </c>
      <c r="D54" s="4" t="s">
        <v>92</v>
      </c>
    </row>
    <row r="55" spans="1:5" x14ac:dyDescent="0.25">
      <c r="A55" s="2" t="s">
        <v>94</v>
      </c>
      <c r="B55" s="2" t="s">
        <v>139</v>
      </c>
      <c r="C55" s="2" t="s">
        <v>41</v>
      </c>
      <c r="D55" s="4"/>
      <c r="E55"/>
    </row>
    <row r="56" spans="1:5" x14ac:dyDescent="0.25">
      <c r="A56" s="2" t="s">
        <v>95</v>
      </c>
      <c r="B56" s="2" t="s">
        <v>139</v>
      </c>
      <c r="C56" s="2" t="s">
        <v>41</v>
      </c>
      <c r="D56" s="4"/>
      <c r="E56"/>
    </row>
    <row r="57" spans="1:5" x14ac:dyDescent="0.25">
      <c r="A57" s="2" t="s">
        <v>96</v>
      </c>
      <c r="B57" s="2" t="s">
        <v>139</v>
      </c>
      <c r="C57" s="2" t="s">
        <v>41</v>
      </c>
      <c r="D57" s="4" t="s">
        <v>92</v>
      </c>
    </row>
    <row r="58" spans="1:5" x14ac:dyDescent="0.25">
      <c r="A58" s="2" t="s">
        <v>97</v>
      </c>
      <c r="B58" s="2" t="s">
        <v>139</v>
      </c>
      <c r="C58" s="2" t="s">
        <v>41</v>
      </c>
      <c r="D58" s="4" t="s">
        <v>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8" sqref="C8"/>
    </sheetView>
  </sheetViews>
  <sheetFormatPr baseColWidth="10" defaultColWidth="8.7109375" defaultRowHeight="15" x14ac:dyDescent="0.25"/>
  <cols>
    <col min="2" max="2" width="14" customWidth="1"/>
  </cols>
  <sheetData>
    <row r="1" spans="1:2" x14ac:dyDescent="0.25">
      <c r="A1" s="11">
        <v>1</v>
      </c>
      <c r="B1" s="11" t="s">
        <v>99</v>
      </c>
    </row>
    <row r="2" spans="1:2" x14ac:dyDescent="0.25">
      <c r="A2" s="12">
        <v>2</v>
      </c>
      <c r="B2" s="12" t="s">
        <v>99</v>
      </c>
    </row>
    <row r="3" spans="1:2" x14ac:dyDescent="0.25">
      <c r="A3" s="12">
        <v>3</v>
      </c>
      <c r="B3" s="12" t="s">
        <v>100</v>
      </c>
    </row>
    <row r="4" spans="1:2" x14ac:dyDescent="0.25">
      <c r="A4" s="12">
        <v>4</v>
      </c>
      <c r="B4" s="12" t="s">
        <v>100</v>
      </c>
    </row>
    <row r="5" spans="1:2" x14ac:dyDescent="0.25">
      <c r="A5" s="12">
        <v>5</v>
      </c>
      <c r="B5" s="12" t="s">
        <v>100</v>
      </c>
    </row>
    <row r="6" spans="1:2" x14ac:dyDescent="0.25">
      <c r="A6" s="12">
        <v>6</v>
      </c>
      <c r="B6" s="12" t="s">
        <v>100</v>
      </c>
    </row>
    <row r="7" spans="1:2" x14ac:dyDescent="0.25">
      <c r="A7" s="12">
        <v>7</v>
      </c>
      <c r="B7" s="12" t="s">
        <v>100</v>
      </c>
    </row>
    <row r="8" spans="1:2" x14ac:dyDescent="0.25">
      <c r="A8" s="12">
        <v>8</v>
      </c>
      <c r="B8" s="12" t="s">
        <v>100</v>
      </c>
    </row>
    <row r="9" spans="1:2" x14ac:dyDescent="0.25">
      <c r="A9" s="12">
        <v>9</v>
      </c>
      <c r="B9" s="12" t="s">
        <v>101</v>
      </c>
    </row>
    <row r="10" spans="1:2" x14ac:dyDescent="0.25">
      <c r="A10" s="12">
        <v>10</v>
      </c>
      <c r="B10" s="12" t="s">
        <v>101</v>
      </c>
    </row>
    <row r="11" spans="1:2" x14ac:dyDescent="0.25">
      <c r="A11" s="12">
        <v>11</v>
      </c>
      <c r="B11" s="12" t="s">
        <v>101</v>
      </c>
    </row>
    <row r="12" spans="1:2" x14ac:dyDescent="0.25">
      <c r="A12" s="12">
        <v>12</v>
      </c>
      <c r="B12" s="12" t="s">
        <v>101</v>
      </c>
    </row>
    <row r="13" spans="1:2" x14ac:dyDescent="0.25">
      <c r="A13" s="12">
        <v>13</v>
      </c>
      <c r="B13" s="12" t="s">
        <v>102</v>
      </c>
    </row>
    <row r="14" spans="1:2" x14ac:dyDescent="0.25">
      <c r="A14" s="12">
        <v>14</v>
      </c>
      <c r="B14" s="12" t="s">
        <v>102</v>
      </c>
    </row>
    <row r="15" spans="1:2" x14ac:dyDescent="0.25">
      <c r="A15" s="12">
        <v>15</v>
      </c>
      <c r="B15" s="12" t="s">
        <v>102</v>
      </c>
    </row>
    <row r="16" spans="1:2" x14ac:dyDescent="0.25">
      <c r="A16" s="12">
        <v>16</v>
      </c>
      <c r="B16" s="12" t="s">
        <v>103</v>
      </c>
    </row>
    <row r="17" spans="1:2" x14ac:dyDescent="0.25">
      <c r="A17" s="12">
        <v>17</v>
      </c>
      <c r="B17" s="1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16" sqref="F16"/>
    </sheetView>
  </sheetViews>
  <sheetFormatPr baseColWidth="10" defaultColWidth="8.7109375" defaultRowHeight="15" x14ac:dyDescent="0.2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2" customFormat="1" x14ac:dyDescent="0.25">
      <c r="A1" s="2" t="s">
        <v>104</v>
      </c>
    </row>
    <row r="2" spans="1:10" s="1" customFormat="1" x14ac:dyDescent="0.25">
      <c r="A2" s="1" t="s">
        <v>105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26</v>
      </c>
      <c r="J2" s="1" t="s">
        <v>27</v>
      </c>
    </row>
    <row r="3" spans="1:10" x14ac:dyDescent="0.25">
      <c r="A3" t="s">
        <v>113</v>
      </c>
      <c r="B3" t="s">
        <v>114</v>
      </c>
      <c r="C3" t="s">
        <v>115</v>
      </c>
      <c r="D3" t="s">
        <v>116</v>
      </c>
      <c r="E3" t="s">
        <v>117</v>
      </c>
      <c r="G3" t="s">
        <v>46</v>
      </c>
      <c r="H3" t="s">
        <v>118</v>
      </c>
      <c r="I3">
        <v>31880374</v>
      </c>
    </row>
    <row r="4" spans="1:10" x14ac:dyDescent="0.25">
      <c r="A4" t="s">
        <v>119</v>
      </c>
      <c r="B4" t="s">
        <v>120</v>
      </c>
      <c r="C4" t="s">
        <v>121</v>
      </c>
      <c r="D4" t="s">
        <v>116</v>
      </c>
      <c r="E4" t="s">
        <v>122</v>
      </c>
      <c r="F4" t="s">
        <v>122</v>
      </c>
      <c r="G4">
        <v>1</v>
      </c>
      <c r="H4" t="s">
        <v>123</v>
      </c>
      <c r="I4">
        <v>22275165</v>
      </c>
      <c r="J4" s="2"/>
    </row>
    <row r="5" spans="1:10" x14ac:dyDescent="0.25">
      <c r="A5" t="s">
        <v>124</v>
      </c>
      <c r="B5" t="s">
        <v>125</v>
      </c>
      <c r="C5" t="s">
        <v>126</v>
      </c>
      <c r="D5" t="s">
        <v>116</v>
      </c>
      <c r="E5" t="s">
        <v>122</v>
      </c>
      <c r="F5" t="s">
        <v>122</v>
      </c>
      <c r="G5">
        <v>1</v>
      </c>
      <c r="H5" t="s">
        <v>123</v>
      </c>
      <c r="I5">
        <v>22275165</v>
      </c>
      <c r="J5" s="2"/>
    </row>
    <row r="6" spans="1:10" x14ac:dyDescent="0.25">
      <c r="A6" t="s">
        <v>127</v>
      </c>
      <c r="B6" t="s">
        <v>128</v>
      </c>
      <c r="C6" t="s">
        <v>129</v>
      </c>
      <c r="D6" t="s">
        <v>116</v>
      </c>
      <c r="E6" t="s">
        <v>117</v>
      </c>
      <c r="G6">
        <v>1</v>
      </c>
      <c r="H6" t="s">
        <v>130</v>
      </c>
      <c r="I6">
        <v>30488758</v>
      </c>
      <c r="J6" s="2"/>
    </row>
    <row r="7" spans="1:10" ht="30" x14ac:dyDescent="0.25">
      <c r="A7" t="s">
        <v>172</v>
      </c>
      <c r="B7" s="14" t="s">
        <v>173</v>
      </c>
      <c r="C7" t="s">
        <v>179</v>
      </c>
      <c r="D7" t="s">
        <v>174</v>
      </c>
      <c r="F7" t="s">
        <v>117</v>
      </c>
      <c r="G7">
        <v>1</v>
      </c>
      <c r="H7" t="s">
        <v>175</v>
      </c>
      <c r="I7" s="15">
        <v>32242295</v>
      </c>
    </row>
    <row r="8" spans="1:10" x14ac:dyDescent="0.25">
      <c r="A8" t="s">
        <v>176</v>
      </c>
      <c r="B8" t="s">
        <v>177</v>
      </c>
      <c r="C8" t="s">
        <v>178</v>
      </c>
      <c r="D8" t="s">
        <v>174</v>
      </c>
      <c r="F8" t="s">
        <v>117</v>
      </c>
      <c r="G8">
        <v>1</v>
      </c>
      <c r="H8" t="s">
        <v>175</v>
      </c>
      <c r="I8" s="15">
        <v>32242295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Main scoring sheet</vt:lpstr>
      <vt:lpstr>Scores and classifications</vt:lpstr>
      <vt:lpstr>List of variants curated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</dc:creator>
  <cp:lastModifiedBy>Wyrwoll, Margot Julia</cp:lastModifiedBy>
  <dcterms:created xsi:type="dcterms:W3CDTF">2020-07-18T11:44:43Z</dcterms:created>
  <dcterms:modified xsi:type="dcterms:W3CDTF">2020-11-05T14:14:35Z</dcterms:modified>
</cp:coreProperties>
</file>